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20" windowWidth="19200" windowHeight="10608"/>
  </bookViews>
  <sheets>
    <sheet name="Приложение 6" sheetId="11" r:id="rId1"/>
  </sheets>
  <definedNames>
    <definedName name="_xlnm.Print_Titles" localSheetId="0">'Приложение 6'!$6:$7</definedName>
    <definedName name="_xlnm.Print_Area" localSheetId="0">'Приложение 6'!$A$1:$E$69</definedName>
  </definedNames>
  <calcPr calcId="145621" iterate="1"/>
</workbook>
</file>

<file path=xl/calcChain.xml><?xml version="1.0" encoding="utf-8"?>
<calcChain xmlns="http://schemas.openxmlformats.org/spreadsheetml/2006/main">
  <c r="C10" i="11" l="1"/>
  <c r="E8" i="11"/>
  <c r="D8" i="11"/>
  <c r="C8" i="11"/>
  <c r="D9" i="11"/>
  <c r="E9" i="11"/>
  <c r="C9" i="11"/>
  <c r="E34" i="11"/>
  <c r="D34" i="11"/>
  <c r="C34" i="11"/>
  <c r="C36" i="11"/>
  <c r="D35" i="11"/>
  <c r="E35" i="11"/>
  <c r="C35" i="11"/>
  <c r="E38" i="11"/>
  <c r="D38" i="11"/>
  <c r="C38" i="11"/>
  <c r="E41" i="11"/>
  <c r="D41" i="11"/>
  <c r="C41" i="11"/>
  <c r="E40" i="11"/>
  <c r="D40" i="11"/>
  <c r="C40" i="11"/>
  <c r="D39" i="11"/>
  <c r="E39" i="11"/>
  <c r="C39" i="11"/>
  <c r="D42" i="11"/>
  <c r="E42" i="11"/>
  <c r="C42" i="11"/>
  <c r="D45" i="11"/>
  <c r="E45" i="11"/>
  <c r="C45" i="11"/>
  <c r="D44" i="11"/>
  <c r="E44" i="11"/>
  <c r="C44" i="11"/>
  <c r="D43" i="11"/>
  <c r="E43" i="11"/>
  <c r="C43" i="11"/>
  <c r="D46" i="11"/>
  <c r="E46" i="11"/>
  <c r="C46" i="11"/>
  <c r="E28" i="11" l="1"/>
  <c r="C37" i="11" l="1"/>
  <c r="D62" i="11"/>
  <c r="E62" i="11"/>
  <c r="C62" i="11"/>
  <c r="D65" i="11"/>
  <c r="E65" i="11"/>
  <c r="C65" i="11"/>
  <c r="E57" i="11"/>
  <c r="E58" i="11"/>
  <c r="D58" i="11" l="1"/>
  <c r="D57" i="11"/>
  <c r="C57" i="11"/>
  <c r="C58" i="11"/>
  <c r="D32" i="11"/>
  <c r="D31" i="11" s="1"/>
  <c r="E32" i="11"/>
  <c r="E31" i="11" s="1"/>
  <c r="C32" i="11"/>
  <c r="C31" i="11"/>
  <c r="C27" i="11"/>
  <c r="D27" i="11"/>
  <c r="E27" i="11"/>
  <c r="D26" i="11"/>
  <c r="C26" i="11"/>
  <c r="D20" i="11"/>
  <c r="D21" i="11"/>
  <c r="C21" i="11"/>
  <c r="C20" i="11"/>
  <c r="E20" i="11"/>
  <c r="C22" i="11"/>
  <c r="E25" i="11" l="1"/>
  <c r="D19" i="11"/>
  <c r="C25" i="11"/>
  <c r="D67" i="11"/>
  <c r="E67" i="11"/>
  <c r="C67" i="11"/>
  <c r="E22" i="11"/>
  <c r="D22" i="11"/>
  <c r="E21" i="11"/>
  <c r="E19" i="11" s="1"/>
  <c r="C19" i="11" l="1"/>
  <c r="D56" i="11" l="1"/>
  <c r="C56" i="11"/>
  <c r="E56" i="11"/>
  <c r="D37" i="11"/>
  <c r="C52" i="11" l="1"/>
  <c r="C51" i="11"/>
  <c r="E59" i="11" l="1"/>
  <c r="D59" i="11"/>
  <c r="C59" i="11" l="1"/>
  <c r="E52" i="11"/>
  <c r="E51" i="11"/>
  <c r="E37" i="11" l="1"/>
  <c r="D50" i="11"/>
  <c r="E50" i="11"/>
  <c r="C50" i="11"/>
  <c r="E18" i="11" l="1"/>
  <c r="E36" i="11" l="1"/>
  <c r="D18" i="11"/>
  <c r="E17" i="11"/>
  <c r="D17" i="11"/>
  <c r="C17" i="11"/>
  <c r="C18" i="11"/>
  <c r="C15" i="11" s="1"/>
  <c r="E53" i="11"/>
  <c r="D53" i="11"/>
  <c r="C53" i="11"/>
  <c r="E16" i="11" l="1"/>
  <c r="D16" i="11"/>
  <c r="D36" i="11"/>
  <c r="C16" i="11" l="1"/>
  <c r="D25" i="11" l="1"/>
  <c r="E15" i="11"/>
  <c r="E11" i="11" s="1"/>
  <c r="D15" i="11"/>
  <c r="D11" i="11" s="1"/>
  <c r="C11" i="11"/>
  <c r="E14" i="11"/>
  <c r="D14" i="11"/>
  <c r="C14" i="11"/>
  <c r="D13" i="11" l="1"/>
  <c r="E13" i="11"/>
  <c r="C13" i="11"/>
  <c r="D10" i="11"/>
  <c r="E10" i="11"/>
  <c r="D28" i="11"/>
  <c r="C28" i="11"/>
</calcChain>
</file>

<file path=xl/sharedStrings.xml><?xml version="1.0" encoding="utf-8"?>
<sst xmlns="http://schemas.openxmlformats.org/spreadsheetml/2006/main" count="97" uniqueCount="40">
  <si>
    <t>тыс. рублей</t>
  </si>
  <si>
    <t>Департамент жилищно - коммунального и строительного комплекса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</si>
  <si>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</si>
  <si>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Источники финансирования</t>
  </si>
  <si>
    <t>бюджет автономного округа</t>
  </si>
  <si>
    <t>местный бюджет</t>
  </si>
  <si>
    <t>всего</t>
  </si>
  <si>
    <t>в том числе</t>
  </si>
  <si>
    <t>Общий объем капитальных вложений</t>
  </si>
  <si>
    <t>Объем бюджетных ассигнований</t>
  </si>
  <si>
    <t>Приложение 6 к пояснительной записке</t>
  </si>
  <si>
    <t>Строительство сетей канализации 5, 7 микрорайонов</t>
  </si>
  <si>
    <t>Приобретение жилых помещений</t>
  </si>
  <si>
    <t>2026 год</t>
  </si>
  <si>
    <t>2027 год</t>
  </si>
  <si>
    <t>Наименование главного распорядителя средств бюджета города Югорска, муниципальной программы города Югорска, структурного элемента, объекта капитального строительства</t>
  </si>
  <si>
    <t>Информация об осуществлении бюджетных инвестиций
в объекты капитального строительства на 2026 год и на плановый период 2027 и 2028 годов</t>
  </si>
  <si>
    <t>2028 год</t>
  </si>
  <si>
    <t>Приобретение здания в  муниципальную собственность для размещения городской бани</t>
  </si>
  <si>
    <t xml:space="preserve">Расширение городского кладбища </t>
  </si>
  <si>
    <t xml:space="preserve">Муниципальная программа «Строительство» </t>
  </si>
  <si>
    <t>Региональный проект «Жилье»</t>
  </si>
  <si>
    <t>Комплекс процессных мероприятий «Реализация полномочий в области жилищного строительства»</t>
  </si>
  <si>
    <t>Муниципальная программа «Управление муниципальным имуществом»</t>
  </si>
  <si>
    <t>Муниципальная программа «Строительство»</t>
  </si>
  <si>
    <t>Региональный проект «Создание (реконструкция) коммунальных объектов»</t>
  </si>
  <si>
    <t>Региональный проект «Строительство (реконструкция) автомобильных дорог общего пользования местного значения»</t>
  </si>
  <si>
    <t>Комплекс процессных мероприятий «Обеспечение функционирования сети автомобильных дорог общего пользования местного значения»</t>
  </si>
  <si>
    <t>Комплекс процессных мероприятий «Строительство, реконструкция и модернизация систем коммунальной инфраструктуры»</t>
  </si>
  <si>
    <t>Комплекс процессных мероприятий «Строительство и капитальный ремонт объектов»</t>
  </si>
  <si>
    <t xml:space="preserve">Реконструкция автомобильных дорог </t>
  </si>
  <si>
    <t>Реконструкция автомобильной дороги по ул. Мира (выполнение проектно - изыскательских работ)</t>
  </si>
  <si>
    <t>Реконструкция автомобильной дороги по ул. Заводская (выполнение проектно - изыскательских работ)</t>
  </si>
  <si>
    <t>Строительство сетей водоснабжения в 14А микрорайоне города Югорска (выполнение проектно - изыскательских работ)</t>
  </si>
  <si>
    <t>Устройство полигона для складирования снега (выполнение проектно - изыскательских работ)</t>
  </si>
  <si>
    <t>Комплекс процессных мероприятий «Управление муниципальным имуществом города Югорска»</t>
  </si>
  <si>
    <t xml:space="preserve">Переселение граждан из аварийного жилищного фонда, признанного таковым до 01.01.2022 </t>
  </si>
  <si>
    <t>Региональный проект «Модернизация коммунальной инфраструктуры»</t>
  </si>
  <si>
    <t>федеральный бюжет</t>
  </si>
  <si>
    <t>Автоматизированная газовая котельная "Центральная" в городе Югорске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</si>
</sst>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i/>
      <sz val="12"/>
      <name val="PT Astra Serif"/>
      <family val="1"/>
      <charset val="204"/>
    </font>
    <font>
      <b/>
      <i/>
      <sz val="12"/>
      <name val="PT Astra Serif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view="pageBreakPreview" zoomScale="80" zoomScaleNormal="100" zoomScaleSheetLayoutView="80" workbookViewId="0">
      <selection activeCell="A6" sqref="A6:E69"/>
    </sheetView>
  </sheetViews>
  <sheetFormatPr defaultColWidth="9.109375" defaultRowHeight="15.6" x14ac:dyDescent="0.25"/>
  <cols>
    <col min="1" max="1" width="63.109375" style="1" customWidth="1"/>
    <col min="2" max="2" width="21.33203125" style="1" customWidth="1"/>
    <col min="3" max="3" width="17" style="2" customWidth="1"/>
    <col min="4" max="4" width="15.6640625" style="1" customWidth="1"/>
    <col min="5" max="5" width="16" style="1" customWidth="1"/>
    <col min="6" max="6" width="9.88671875" style="1" bestFit="1" customWidth="1"/>
    <col min="7" max="16384" width="9.109375" style="1"/>
  </cols>
  <sheetData>
    <row r="1" spans="1:5" ht="16.8" x14ac:dyDescent="0.25">
      <c r="A1" s="9" t="s">
        <v>10</v>
      </c>
      <c r="B1" s="9"/>
      <c r="C1" s="9"/>
      <c r="D1" s="9"/>
      <c r="E1" s="9"/>
    </row>
    <row r="3" spans="1:5" ht="51.6" customHeight="1" x14ac:dyDescent="0.25">
      <c r="A3" s="10" t="s">
        <v>16</v>
      </c>
      <c r="B3" s="10"/>
      <c r="C3" s="10"/>
      <c r="D3" s="10"/>
      <c r="E3" s="10"/>
    </row>
    <row r="4" spans="1:5" ht="0.75" customHeight="1" x14ac:dyDescent="0.25"/>
    <row r="5" spans="1:5" ht="22.8" customHeight="1" x14ac:dyDescent="0.3">
      <c r="E5" s="3" t="s">
        <v>0</v>
      </c>
    </row>
    <row r="6" spans="1:5" x14ac:dyDescent="0.25">
      <c r="A6" s="11" t="s">
        <v>15</v>
      </c>
      <c r="B6" s="11" t="s">
        <v>3</v>
      </c>
      <c r="C6" s="12" t="s">
        <v>9</v>
      </c>
      <c r="D6" s="12"/>
      <c r="E6" s="12"/>
    </row>
    <row r="7" spans="1:5" ht="51.6" customHeight="1" x14ac:dyDescent="0.25">
      <c r="A7" s="13"/>
      <c r="B7" s="13"/>
      <c r="C7" s="14" t="s">
        <v>13</v>
      </c>
      <c r="D7" s="14" t="s">
        <v>14</v>
      </c>
      <c r="E7" s="14" t="s">
        <v>17</v>
      </c>
    </row>
    <row r="8" spans="1:5" x14ac:dyDescent="0.25">
      <c r="A8" s="15" t="s">
        <v>8</v>
      </c>
      <c r="B8" s="8" t="s">
        <v>6</v>
      </c>
      <c r="C8" s="16">
        <f>C10+C11+C9</f>
        <v>805126.9</v>
      </c>
      <c r="D8" s="16">
        <f>D10+D11+D9</f>
        <v>426214.49999999994</v>
      </c>
      <c r="E8" s="16">
        <f>E10+E11+E9</f>
        <v>526478.30000000005</v>
      </c>
    </row>
    <row r="9" spans="1:5" ht="19.8" customHeight="1" x14ac:dyDescent="0.25">
      <c r="A9" s="17"/>
      <c r="B9" s="8" t="s">
        <v>38</v>
      </c>
      <c r="C9" s="16">
        <f>C35</f>
        <v>0</v>
      </c>
      <c r="D9" s="16">
        <f t="shared" ref="D9:E9" si="0">D35</f>
        <v>56904.3</v>
      </c>
      <c r="E9" s="16">
        <f t="shared" si="0"/>
        <v>112281.2</v>
      </c>
    </row>
    <row r="10" spans="1:5" ht="31.2" customHeight="1" x14ac:dyDescent="0.25">
      <c r="A10" s="18"/>
      <c r="B10" s="8" t="s">
        <v>4</v>
      </c>
      <c r="C10" s="16">
        <f t="shared" ref="C10:E11" si="1">C14+C36</f>
        <v>686315.5</v>
      </c>
      <c r="D10" s="16">
        <f t="shared" si="1"/>
        <v>306558.09999999998</v>
      </c>
      <c r="E10" s="16">
        <f t="shared" si="1"/>
        <v>340092.9</v>
      </c>
    </row>
    <row r="11" spans="1:5" ht="16.5" customHeight="1" x14ac:dyDescent="0.25">
      <c r="A11" s="19"/>
      <c r="B11" s="8" t="s">
        <v>5</v>
      </c>
      <c r="C11" s="16">
        <f t="shared" si="1"/>
        <v>118811.4</v>
      </c>
      <c r="D11" s="16">
        <f t="shared" si="1"/>
        <v>62752.100000000006</v>
      </c>
      <c r="E11" s="16">
        <f t="shared" si="1"/>
        <v>74104.2</v>
      </c>
    </row>
    <row r="12" spans="1:5" x14ac:dyDescent="0.25">
      <c r="A12" s="8" t="s">
        <v>7</v>
      </c>
      <c r="B12" s="8"/>
      <c r="C12" s="16"/>
      <c r="D12" s="16"/>
      <c r="E12" s="16"/>
    </row>
    <row r="13" spans="1:5" x14ac:dyDescent="0.25">
      <c r="A13" s="15" t="s">
        <v>2</v>
      </c>
      <c r="B13" s="8" t="s">
        <v>6</v>
      </c>
      <c r="C13" s="16">
        <f>C14+C15</f>
        <v>373967</v>
      </c>
      <c r="D13" s="16">
        <f t="shared" ref="D13:E13" si="2">D14+D15</f>
        <v>62818</v>
      </c>
      <c r="E13" s="16">
        <f t="shared" si="2"/>
        <v>62818</v>
      </c>
    </row>
    <row r="14" spans="1:5" ht="34.950000000000003" customHeight="1" x14ac:dyDescent="0.25">
      <c r="A14" s="18"/>
      <c r="B14" s="8" t="s">
        <v>4</v>
      </c>
      <c r="C14" s="16">
        <f>C17</f>
        <v>310120.59999999998</v>
      </c>
      <c r="D14" s="16">
        <f t="shared" ref="D14:E14" si="3">D17</f>
        <v>58420.7</v>
      </c>
      <c r="E14" s="16">
        <f t="shared" si="3"/>
        <v>58420.7</v>
      </c>
    </row>
    <row r="15" spans="1:5" ht="17.25" customHeight="1" x14ac:dyDescent="0.25">
      <c r="A15" s="19"/>
      <c r="B15" s="8" t="s">
        <v>5</v>
      </c>
      <c r="C15" s="16">
        <f>C18+C31</f>
        <v>63846.400000000001</v>
      </c>
      <c r="D15" s="16">
        <f t="shared" ref="D15:E15" si="4">D18</f>
        <v>4397.3</v>
      </c>
      <c r="E15" s="16">
        <f t="shared" si="4"/>
        <v>4397.3</v>
      </c>
    </row>
    <row r="16" spans="1:5" ht="17.25" customHeight="1" x14ac:dyDescent="0.25">
      <c r="A16" s="20" t="s">
        <v>20</v>
      </c>
      <c r="B16" s="21" t="s">
        <v>6</v>
      </c>
      <c r="C16" s="22">
        <f>C17+C18</f>
        <v>333463</v>
      </c>
      <c r="D16" s="22">
        <f t="shared" ref="D16:E16" si="5">D17+D18</f>
        <v>62818</v>
      </c>
      <c r="E16" s="22">
        <f t="shared" si="5"/>
        <v>62818</v>
      </c>
    </row>
    <row r="17" spans="1:5" ht="32.4" customHeight="1" x14ac:dyDescent="0.25">
      <c r="A17" s="18"/>
      <c r="B17" s="21" t="s">
        <v>4</v>
      </c>
      <c r="C17" s="22">
        <f>C26+C20</f>
        <v>310120.59999999998</v>
      </c>
      <c r="D17" s="22">
        <f t="shared" ref="D17:E17" si="6">D26+D20</f>
        <v>58420.7</v>
      </c>
      <c r="E17" s="22">
        <f t="shared" si="6"/>
        <v>58420.7</v>
      </c>
    </row>
    <row r="18" spans="1:5" ht="19.95" customHeight="1" x14ac:dyDescent="0.25">
      <c r="A18" s="19"/>
      <c r="B18" s="21" t="s">
        <v>5</v>
      </c>
      <c r="C18" s="22">
        <f>C27+C21</f>
        <v>23342.400000000001</v>
      </c>
      <c r="D18" s="22">
        <f t="shared" ref="D18:E18" si="7">D27+D21</f>
        <v>4397.3</v>
      </c>
      <c r="E18" s="22">
        <f t="shared" si="7"/>
        <v>4397.3</v>
      </c>
    </row>
    <row r="19" spans="1:5" ht="19.95" customHeight="1" x14ac:dyDescent="0.25">
      <c r="A19" s="23" t="s">
        <v>21</v>
      </c>
      <c r="B19" s="6" t="s">
        <v>6</v>
      </c>
      <c r="C19" s="24">
        <f>C20+C21</f>
        <v>274093.40000000002</v>
      </c>
      <c r="D19" s="24">
        <f>D20+D21</f>
        <v>0</v>
      </c>
      <c r="E19" s="24">
        <f>E20+E21</f>
        <v>0</v>
      </c>
    </row>
    <row r="20" spans="1:5" ht="31.95" customHeight="1" x14ac:dyDescent="0.25">
      <c r="A20" s="25"/>
      <c r="B20" s="6" t="s">
        <v>4</v>
      </c>
      <c r="C20" s="24">
        <f>C23</f>
        <v>254906.9</v>
      </c>
      <c r="D20" s="24">
        <f>D23</f>
        <v>0</v>
      </c>
      <c r="E20" s="24">
        <f>E23</f>
        <v>0</v>
      </c>
    </row>
    <row r="21" spans="1:5" ht="23.4" customHeight="1" x14ac:dyDescent="0.25">
      <c r="A21" s="26"/>
      <c r="B21" s="6" t="s">
        <v>5</v>
      </c>
      <c r="C21" s="24">
        <f t="shared" ref="C21:D21" si="8">C24</f>
        <v>19186.5</v>
      </c>
      <c r="D21" s="24">
        <f t="shared" si="8"/>
        <v>0</v>
      </c>
      <c r="E21" s="24">
        <f t="shared" ref="E21" si="9">E24</f>
        <v>0</v>
      </c>
    </row>
    <row r="22" spans="1:5" ht="19.95" customHeight="1" x14ac:dyDescent="0.25">
      <c r="A22" s="27" t="s">
        <v>36</v>
      </c>
      <c r="B22" s="5" t="s">
        <v>6</v>
      </c>
      <c r="C22" s="28">
        <f>C23+C24</f>
        <v>274093.40000000002</v>
      </c>
      <c r="D22" s="28">
        <f t="shared" ref="D22:E22" si="10">D23+D24</f>
        <v>0</v>
      </c>
      <c r="E22" s="28">
        <f t="shared" si="10"/>
        <v>0</v>
      </c>
    </row>
    <row r="23" spans="1:5" ht="32.4" customHeight="1" x14ac:dyDescent="0.25">
      <c r="A23" s="29"/>
      <c r="B23" s="5" t="s">
        <v>4</v>
      </c>
      <c r="C23" s="28">
        <v>254906.9</v>
      </c>
      <c r="D23" s="28">
        <v>0</v>
      </c>
      <c r="E23" s="28">
        <v>0</v>
      </c>
    </row>
    <row r="24" spans="1:5" ht="24.6" customHeight="1" x14ac:dyDescent="0.25">
      <c r="A24" s="30"/>
      <c r="B24" s="5" t="s">
        <v>5</v>
      </c>
      <c r="C24" s="28">
        <v>19186.5</v>
      </c>
      <c r="D24" s="28">
        <v>0</v>
      </c>
      <c r="E24" s="28">
        <v>0</v>
      </c>
    </row>
    <row r="25" spans="1:5" ht="21" customHeight="1" x14ac:dyDescent="0.25">
      <c r="A25" s="31" t="s">
        <v>22</v>
      </c>
      <c r="B25" s="6" t="s">
        <v>6</v>
      </c>
      <c r="C25" s="24">
        <f>C26+C27</f>
        <v>59369.599999999999</v>
      </c>
      <c r="D25" s="24">
        <f t="shared" ref="D25" si="11">D26+D27</f>
        <v>62818</v>
      </c>
      <c r="E25" s="24">
        <f>E26+E27</f>
        <v>62818</v>
      </c>
    </row>
    <row r="26" spans="1:5" ht="31.2" customHeight="1" x14ac:dyDescent="0.25">
      <c r="A26" s="18"/>
      <c r="B26" s="6" t="s">
        <v>4</v>
      </c>
      <c r="C26" s="24">
        <f>C29</f>
        <v>55213.7</v>
      </c>
      <c r="D26" s="24">
        <f t="shared" ref="D26" si="12">D29</f>
        <v>58420.7</v>
      </c>
      <c r="E26" s="24">
        <v>58420.7</v>
      </c>
    </row>
    <row r="27" spans="1:5" ht="19.2" customHeight="1" x14ac:dyDescent="0.25">
      <c r="A27" s="19"/>
      <c r="B27" s="6" t="s">
        <v>5</v>
      </c>
      <c r="C27" s="24">
        <f>C30</f>
        <v>4155.8999999999996</v>
      </c>
      <c r="D27" s="24">
        <f t="shared" ref="D27:E27" si="13">D30</f>
        <v>4397.3</v>
      </c>
      <c r="E27" s="24">
        <f t="shared" si="13"/>
        <v>4397.3</v>
      </c>
    </row>
    <row r="28" spans="1:5" ht="18" customHeight="1" x14ac:dyDescent="0.25">
      <c r="A28" s="32" t="s">
        <v>12</v>
      </c>
      <c r="B28" s="5" t="s">
        <v>6</v>
      </c>
      <c r="C28" s="28">
        <f>C29+C30</f>
        <v>59369.599999999999</v>
      </c>
      <c r="D28" s="28">
        <f t="shared" ref="D28" si="14">D29+D30</f>
        <v>62818</v>
      </c>
      <c r="E28" s="28">
        <f>E29+E30</f>
        <v>62818</v>
      </c>
    </row>
    <row r="29" spans="1:5" ht="31.2" customHeight="1" x14ac:dyDescent="0.25">
      <c r="A29" s="32"/>
      <c r="B29" s="5" t="s">
        <v>4</v>
      </c>
      <c r="C29" s="28">
        <v>55213.7</v>
      </c>
      <c r="D29" s="28">
        <v>58420.7</v>
      </c>
      <c r="E29" s="28">
        <v>58420.7</v>
      </c>
    </row>
    <row r="30" spans="1:5" ht="19.5" customHeight="1" x14ac:dyDescent="0.25">
      <c r="A30" s="32"/>
      <c r="B30" s="5" t="s">
        <v>5</v>
      </c>
      <c r="C30" s="28">
        <v>4155.8999999999996</v>
      </c>
      <c r="D30" s="28">
        <v>4397.3</v>
      </c>
      <c r="E30" s="28">
        <v>4397.3</v>
      </c>
    </row>
    <row r="31" spans="1:5" ht="32.4" customHeight="1" x14ac:dyDescent="0.25">
      <c r="A31" s="33" t="s">
        <v>23</v>
      </c>
      <c r="B31" s="21" t="s">
        <v>5</v>
      </c>
      <c r="C31" s="22">
        <f>C32</f>
        <v>40504</v>
      </c>
      <c r="D31" s="22">
        <f t="shared" ref="D31:E32" si="15">D32</f>
        <v>0</v>
      </c>
      <c r="E31" s="22">
        <f t="shared" si="15"/>
        <v>0</v>
      </c>
    </row>
    <row r="32" spans="1:5" ht="34.799999999999997" customHeight="1" x14ac:dyDescent="0.25">
      <c r="A32" s="6" t="s">
        <v>35</v>
      </c>
      <c r="B32" s="6" t="s">
        <v>5</v>
      </c>
      <c r="C32" s="24">
        <f>C33</f>
        <v>40504</v>
      </c>
      <c r="D32" s="24">
        <f t="shared" si="15"/>
        <v>0</v>
      </c>
      <c r="E32" s="24">
        <f t="shared" si="15"/>
        <v>0</v>
      </c>
    </row>
    <row r="33" spans="1:6" ht="32.4" customHeight="1" x14ac:dyDescent="0.25">
      <c r="A33" s="34" t="s">
        <v>18</v>
      </c>
      <c r="B33" s="5" t="s">
        <v>5</v>
      </c>
      <c r="C33" s="35">
        <v>40504</v>
      </c>
      <c r="D33" s="35">
        <v>0</v>
      </c>
      <c r="E33" s="35">
        <v>0</v>
      </c>
    </row>
    <row r="34" spans="1:6" ht="18" customHeight="1" x14ac:dyDescent="0.25">
      <c r="A34" s="15" t="s">
        <v>1</v>
      </c>
      <c r="B34" s="8" t="s">
        <v>6</v>
      </c>
      <c r="C34" s="16">
        <f>C36+C37+C35</f>
        <v>431159.9</v>
      </c>
      <c r="D34" s="16">
        <f>D36+D37+D35</f>
        <v>363396.5</v>
      </c>
      <c r="E34" s="16">
        <f>E36+E37+E35</f>
        <v>463660.3</v>
      </c>
      <c r="F34" s="4"/>
    </row>
    <row r="35" spans="1:6" ht="18" customHeight="1" x14ac:dyDescent="0.25">
      <c r="A35" s="17"/>
      <c r="B35" s="8" t="s">
        <v>38</v>
      </c>
      <c r="C35" s="16">
        <f>C39</f>
        <v>0</v>
      </c>
      <c r="D35" s="16">
        <f t="shared" ref="D35:E35" si="16">D39</f>
        <v>56904.3</v>
      </c>
      <c r="E35" s="16">
        <f t="shared" si="16"/>
        <v>112281.2</v>
      </c>
      <c r="F35" s="4"/>
    </row>
    <row r="36" spans="1:6" ht="33" customHeight="1" x14ac:dyDescent="0.25">
      <c r="A36" s="17"/>
      <c r="B36" s="8" t="s">
        <v>4</v>
      </c>
      <c r="C36" s="16">
        <f>C40</f>
        <v>376194.9</v>
      </c>
      <c r="D36" s="16">
        <f t="shared" ref="D36:E36" si="17">D40</f>
        <v>248137.4</v>
      </c>
      <c r="E36" s="16">
        <f t="shared" si="17"/>
        <v>281672.2</v>
      </c>
    </row>
    <row r="37" spans="1:6" ht="16.95" customHeight="1" x14ac:dyDescent="0.25">
      <c r="A37" s="19"/>
      <c r="B37" s="8" t="s">
        <v>5</v>
      </c>
      <c r="C37" s="16">
        <f>C41</f>
        <v>54965</v>
      </c>
      <c r="D37" s="16">
        <f t="shared" ref="D37:E37" si="18">D41</f>
        <v>58354.8</v>
      </c>
      <c r="E37" s="16">
        <f t="shared" si="18"/>
        <v>69706.899999999994</v>
      </c>
    </row>
    <row r="38" spans="1:6" ht="17.25" customHeight="1" x14ac:dyDescent="0.25">
      <c r="A38" s="36" t="s">
        <v>24</v>
      </c>
      <c r="B38" s="21" t="s">
        <v>6</v>
      </c>
      <c r="C38" s="22">
        <f>C40+C41+C39</f>
        <v>431159.9</v>
      </c>
      <c r="D38" s="22">
        <f>D40+D41+D39</f>
        <v>363396.5</v>
      </c>
      <c r="E38" s="22">
        <f>E40+E41+E39</f>
        <v>463660.3</v>
      </c>
    </row>
    <row r="39" spans="1:6" ht="34.799999999999997" customHeight="1" x14ac:dyDescent="0.25">
      <c r="A39" s="36"/>
      <c r="B39" s="21" t="s">
        <v>38</v>
      </c>
      <c r="C39" s="22">
        <f>C43</f>
        <v>0</v>
      </c>
      <c r="D39" s="22">
        <f t="shared" ref="D39:E39" si="19">D43</f>
        <v>56904.3</v>
      </c>
      <c r="E39" s="22">
        <f t="shared" si="19"/>
        <v>112281.2</v>
      </c>
    </row>
    <row r="40" spans="1:6" ht="31.8" customHeight="1" x14ac:dyDescent="0.25">
      <c r="A40" s="32"/>
      <c r="B40" s="21" t="s">
        <v>4</v>
      </c>
      <c r="C40" s="22">
        <f>C51+C57+C44</f>
        <v>376194.9</v>
      </c>
      <c r="D40" s="22">
        <f>D51+D57+D44</f>
        <v>248137.4</v>
      </c>
      <c r="E40" s="22">
        <f>E51+E57+E44</f>
        <v>281672.2</v>
      </c>
    </row>
    <row r="41" spans="1:6" ht="22.95" customHeight="1" x14ac:dyDescent="0.25">
      <c r="A41" s="32"/>
      <c r="B41" s="21" t="s">
        <v>5</v>
      </c>
      <c r="C41" s="22">
        <f>C52+C58+C65+C67+C62+C45</f>
        <v>54965</v>
      </c>
      <c r="D41" s="22">
        <f>D52+D58+D65+D67+D62+D45</f>
        <v>58354.8</v>
      </c>
      <c r="E41" s="22">
        <f>E52+E58+E65+E67+E62+E45</f>
        <v>69706.899999999994</v>
      </c>
    </row>
    <row r="42" spans="1:6" ht="22.95" customHeight="1" x14ac:dyDescent="0.25">
      <c r="A42" s="31" t="s">
        <v>37</v>
      </c>
      <c r="B42" s="6" t="s">
        <v>6</v>
      </c>
      <c r="C42" s="22">
        <f>SUM(C43:C45)</f>
        <v>0</v>
      </c>
      <c r="D42" s="22">
        <f t="shared" ref="D42:E42" si="20">SUM(D43:D45)</f>
        <v>242948.30000000002</v>
      </c>
      <c r="E42" s="22">
        <f t="shared" si="20"/>
        <v>443660.30000000005</v>
      </c>
    </row>
    <row r="43" spans="1:6" ht="33.6" customHeight="1" x14ac:dyDescent="0.25">
      <c r="A43" s="37"/>
      <c r="B43" s="6" t="s">
        <v>38</v>
      </c>
      <c r="C43" s="24">
        <f>C47</f>
        <v>0</v>
      </c>
      <c r="D43" s="24">
        <f t="shared" ref="D43:E43" si="21">D47</f>
        <v>56904.3</v>
      </c>
      <c r="E43" s="24">
        <f t="shared" si="21"/>
        <v>112281.2</v>
      </c>
    </row>
    <row r="44" spans="1:6" ht="34.200000000000003" customHeight="1" x14ac:dyDescent="0.25">
      <c r="A44" s="38"/>
      <c r="B44" s="6" t="s">
        <v>4</v>
      </c>
      <c r="C44" s="24">
        <f>C48</f>
        <v>0</v>
      </c>
      <c r="D44" s="24">
        <f t="shared" ref="D44:E44" si="22">D48</f>
        <v>158137.4</v>
      </c>
      <c r="E44" s="24">
        <f t="shared" si="22"/>
        <v>281672.2</v>
      </c>
    </row>
    <row r="45" spans="1:6" ht="22.95" customHeight="1" x14ac:dyDescent="0.25">
      <c r="A45" s="39"/>
      <c r="B45" s="6" t="s">
        <v>5</v>
      </c>
      <c r="C45" s="24">
        <f>C49</f>
        <v>0</v>
      </c>
      <c r="D45" s="24">
        <f t="shared" ref="D45:E45" si="23">D49</f>
        <v>27906.6</v>
      </c>
      <c r="E45" s="24">
        <f t="shared" si="23"/>
        <v>49706.9</v>
      </c>
    </row>
    <row r="46" spans="1:6" ht="22.95" customHeight="1" x14ac:dyDescent="0.25">
      <c r="A46" s="40" t="s">
        <v>39</v>
      </c>
      <c r="B46" s="5" t="s">
        <v>6</v>
      </c>
      <c r="C46" s="28">
        <f>C47+C48+C49</f>
        <v>0</v>
      </c>
      <c r="D46" s="28">
        <f t="shared" ref="D46:E46" si="24">D47+D48+D49</f>
        <v>242948.30000000002</v>
      </c>
      <c r="E46" s="28">
        <f t="shared" si="24"/>
        <v>443660.30000000005</v>
      </c>
    </row>
    <row r="47" spans="1:6" ht="22.95" customHeight="1" x14ac:dyDescent="0.25">
      <c r="A47" s="18"/>
      <c r="B47" s="5" t="s">
        <v>38</v>
      </c>
      <c r="C47" s="28">
        <v>0</v>
      </c>
      <c r="D47" s="28">
        <v>56904.3</v>
      </c>
      <c r="E47" s="28">
        <v>112281.2</v>
      </c>
    </row>
    <row r="48" spans="1:6" ht="38.4" customHeight="1" x14ac:dyDescent="0.25">
      <c r="A48" s="18"/>
      <c r="B48" s="5" t="s">
        <v>4</v>
      </c>
      <c r="C48" s="28">
        <v>0</v>
      </c>
      <c r="D48" s="28">
        <v>158137.4</v>
      </c>
      <c r="E48" s="28">
        <v>281672.2</v>
      </c>
    </row>
    <row r="49" spans="1:5" ht="22.95" customHeight="1" x14ac:dyDescent="0.25">
      <c r="A49" s="19"/>
      <c r="B49" s="5" t="s">
        <v>5</v>
      </c>
      <c r="C49" s="28">
        <v>0</v>
      </c>
      <c r="D49" s="28">
        <v>27906.6</v>
      </c>
      <c r="E49" s="28">
        <v>49706.9</v>
      </c>
    </row>
    <row r="50" spans="1:5" ht="22.95" customHeight="1" x14ac:dyDescent="0.25">
      <c r="A50" s="31" t="s">
        <v>25</v>
      </c>
      <c r="B50" s="6" t="s">
        <v>6</v>
      </c>
      <c r="C50" s="24">
        <f>C51+C52</f>
        <v>192499.9</v>
      </c>
      <c r="D50" s="24">
        <f>D51+D52</f>
        <v>0</v>
      </c>
      <c r="E50" s="24">
        <f>E51+E52</f>
        <v>0</v>
      </c>
    </row>
    <row r="51" spans="1:5" ht="32.4" customHeight="1" x14ac:dyDescent="0.25">
      <c r="A51" s="38"/>
      <c r="B51" s="6" t="s">
        <v>4</v>
      </c>
      <c r="C51" s="24">
        <f>C54</f>
        <v>182874.9</v>
      </c>
      <c r="D51" s="24">
        <v>0</v>
      </c>
      <c r="E51" s="24">
        <f>E54+E60</f>
        <v>0</v>
      </c>
    </row>
    <row r="52" spans="1:5" ht="22.2" customHeight="1" x14ac:dyDescent="0.25">
      <c r="A52" s="39"/>
      <c r="B52" s="6" t="s">
        <v>5</v>
      </c>
      <c r="C52" s="24">
        <f>C55</f>
        <v>9625</v>
      </c>
      <c r="D52" s="24">
        <v>0</v>
      </c>
      <c r="E52" s="24">
        <f>E55+E61</f>
        <v>0</v>
      </c>
    </row>
    <row r="53" spans="1:5" ht="18" customHeight="1" x14ac:dyDescent="0.25">
      <c r="A53" s="40" t="s">
        <v>11</v>
      </c>
      <c r="B53" s="5" t="s">
        <v>6</v>
      </c>
      <c r="C53" s="28">
        <f>C54+C55</f>
        <v>192499.9</v>
      </c>
      <c r="D53" s="28">
        <f t="shared" ref="D53:E53" si="25">D54+D55</f>
        <v>0</v>
      </c>
      <c r="E53" s="28">
        <f t="shared" si="25"/>
        <v>0</v>
      </c>
    </row>
    <row r="54" spans="1:5" ht="30.6" customHeight="1" x14ac:dyDescent="0.25">
      <c r="A54" s="18"/>
      <c r="B54" s="5" t="s">
        <v>4</v>
      </c>
      <c r="C54" s="28">
        <v>182874.9</v>
      </c>
      <c r="D54" s="28">
        <v>0</v>
      </c>
      <c r="E54" s="28">
        <v>0</v>
      </c>
    </row>
    <row r="55" spans="1:5" ht="18" customHeight="1" x14ac:dyDescent="0.25">
      <c r="A55" s="19"/>
      <c r="B55" s="5" t="s">
        <v>5</v>
      </c>
      <c r="C55" s="28">
        <v>9625</v>
      </c>
      <c r="D55" s="28">
        <v>0</v>
      </c>
      <c r="E55" s="28">
        <v>0</v>
      </c>
    </row>
    <row r="56" spans="1:5" s="2" customFormat="1" ht="24" customHeight="1" x14ac:dyDescent="0.25">
      <c r="A56" s="23" t="s">
        <v>26</v>
      </c>
      <c r="B56" s="6" t="s">
        <v>6</v>
      </c>
      <c r="C56" s="24">
        <f>C57+C58</f>
        <v>206103.9</v>
      </c>
      <c r="D56" s="24">
        <f t="shared" ref="D56:E56" si="26">D57+D58</f>
        <v>95448.2</v>
      </c>
      <c r="E56" s="24">
        <f t="shared" si="26"/>
        <v>0</v>
      </c>
    </row>
    <row r="57" spans="1:5" s="2" customFormat="1" ht="33.6" customHeight="1" x14ac:dyDescent="0.25">
      <c r="A57" s="25"/>
      <c r="B57" s="6" t="s">
        <v>4</v>
      </c>
      <c r="C57" s="24">
        <f>C60</f>
        <v>193320</v>
      </c>
      <c r="D57" s="24">
        <f t="shared" ref="D57:E57" si="27">D60</f>
        <v>90000</v>
      </c>
      <c r="E57" s="24">
        <f t="shared" si="27"/>
        <v>0</v>
      </c>
    </row>
    <row r="58" spans="1:5" s="2" customFormat="1" ht="24" customHeight="1" x14ac:dyDescent="0.25">
      <c r="A58" s="26"/>
      <c r="B58" s="6" t="s">
        <v>5</v>
      </c>
      <c r="C58" s="24">
        <f>C61</f>
        <v>12783.9</v>
      </c>
      <c r="D58" s="24">
        <f t="shared" ref="D58:E58" si="28">D61</f>
        <v>5448.2</v>
      </c>
      <c r="E58" s="24">
        <f t="shared" si="28"/>
        <v>0</v>
      </c>
    </row>
    <row r="59" spans="1:5" s="2" customFormat="1" ht="15.6" customHeight="1" x14ac:dyDescent="0.25">
      <c r="A59" s="40" t="s">
        <v>30</v>
      </c>
      <c r="B59" s="5" t="s">
        <v>6</v>
      </c>
      <c r="C59" s="28">
        <f>C60+C61</f>
        <v>206103.9</v>
      </c>
      <c r="D59" s="28">
        <f>D60+D61</f>
        <v>95448.2</v>
      </c>
      <c r="E59" s="28">
        <f>E60+E61</f>
        <v>0</v>
      </c>
    </row>
    <row r="60" spans="1:5" s="2" customFormat="1" ht="30.6" customHeight="1" x14ac:dyDescent="0.25">
      <c r="A60" s="18"/>
      <c r="B60" s="5" t="s">
        <v>4</v>
      </c>
      <c r="C60" s="28">
        <v>193320</v>
      </c>
      <c r="D60" s="28">
        <v>90000</v>
      </c>
      <c r="E60" s="28">
        <v>0</v>
      </c>
    </row>
    <row r="61" spans="1:5" s="2" customFormat="1" ht="19.95" customHeight="1" x14ac:dyDescent="0.25">
      <c r="A61" s="19"/>
      <c r="B61" s="5" t="s">
        <v>5</v>
      </c>
      <c r="C61" s="28">
        <v>12783.9</v>
      </c>
      <c r="D61" s="28">
        <v>5448.2</v>
      </c>
      <c r="E61" s="28">
        <v>0</v>
      </c>
    </row>
    <row r="62" spans="1:5" s="7" customFormat="1" ht="49.8" customHeight="1" x14ac:dyDescent="0.25">
      <c r="A62" s="41" t="s">
        <v>27</v>
      </c>
      <c r="B62" s="6" t="s">
        <v>5</v>
      </c>
      <c r="C62" s="24">
        <f>C63+C64</f>
        <v>12987.5</v>
      </c>
      <c r="D62" s="24">
        <f t="shared" ref="D62:E62" si="29">D63+D64</f>
        <v>5000</v>
      </c>
      <c r="E62" s="24">
        <f t="shared" si="29"/>
        <v>0</v>
      </c>
    </row>
    <row r="63" spans="1:5" s="2" customFormat="1" ht="34.200000000000003" customHeight="1" x14ac:dyDescent="0.25">
      <c r="A63" s="42" t="s">
        <v>31</v>
      </c>
      <c r="B63" s="5" t="s">
        <v>5</v>
      </c>
      <c r="C63" s="28">
        <v>12987.5</v>
      </c>
      <c r="D63" s="28">
        <v>0</v>
      </c>
      <c r="E63" s="28">
        <v>0</v>
      </c>
    </row>
    <row r="64" spans="1:5" s="2" customFormat="1" ht="37.799999999999997" customHeight="1" x14ac:dyDescent="0.25">
      <c r="A64" s="42" t="s">
        <v>32</v>
      </c>
      <c r="B64" s="5" t="s">
        <v>5</v>
      </c>
      <c r="C64" s="28">
        <v>0</v>
      </c>
      <c r="D64" s="28">
        <v>5000</v>
      </c>
      <c r="E64" s="28">
        <v>0</v>
      </c>
    </row>
    <row r="65" spans="1:5" ht="54.6" customHeight="1" x14ac:dyDescent="0.25">
      <c r="A65" s="6" t="s">
        <v>28</v>
      </c>
      <c r="B65" s="6" t="s">
        <v>5</v>
      </c>
      <c r="C65" s="24">
        <f>C66</f>
        <v>8000</v>
      </c>
      <c r="D65" s="24">
        <f t="shared" ref="D65:E65" si="30">D66</f>
        <v>0</v>
      </c>
      <c r="E65" s="24">
        <f t="shared" si="30"/>
        <v>0</v>
      </c>
    </row>
    <row r="66" spans="1:5" ht="33.6" customHeight="1" x14ac:dyDescent="0.25">
      <c r="A66" s="5" t="s">
        <v>33</v>
      </c>
      <c r="B66" s="5" t="s">
        <v>5</v>
      </c>
      <c r="C66" s="28">
        <v>8000</v>
      </c>
      <c r="D66" s="28">
        <v>0</v>
      </c>
      <c r="E66" s="28">
        <v>0</v>
      </c>
    </row>
    <row r="67" spans="1:5" ht="37.200000000000003" customHeight="1" x14ac:dyDescent="0.25">
      <c r="A67" s="6" t="s">
        <v>29</v>
      </c>
      <c r="B67" s="6" t="s">
        <v>5</v>
      </c>
      <c r="C67" s="24">
        <f>C68+C69</f>
        <v>11568.6</v>
      </c>
      <c r="D67" s="24">
        <f t="shared" ref="D67:E67" si="31">D68+D69</f>
        <v>20000</v>
      </c>
      <c r="E67" s="24">
        <f t="shared" si="31"/>
        <v>20000</v>
      </c>
    </row>
    <row r="68" spans="1:5" ht="24" customHeight="1" x14ac:dyDescent="0.25">
      <c r="A68" s="5" t="s">
        <v>19</v>
      </c>
      <c r="B68" s="5" t="s">
        <v>5</v>
      </c>
      <c r="C68" s="28">
        <v>4472</v>
      </c>
      <c r="D68" s="28">
        <v>20000</v>
      </c>
      <c r="E68" s="28">
        <v>20000</v>
      </c>
    </row>
    <row r="69" spans="1:5" ht="37.200000000000003" customHeight="1" x14ac:dyDescent="0.25">
      <c r="A69" s="5" t="s">
        <v>34</v>
      </c>
      <c r="B69" s="5" t="s">
        <v>5</v>
      </c>
      <c r="C69" s="28">
        <v>7096.6</v>
      </c>
      <c r="D69" s="28">
        <v>0</v>
      </c>
      <c r="E69" s="28">
        <v>0</v>
      </c>
    </row>
  </sheetData>
  <mergeCells count="20">
    <mergeCell ref="A59:A61"/>
    <mergeCell ref="A56:A58"/>
    <mergeCell ref="A53:A55"/>
    <mergeCell ref="A42:A45"/>
    <mergeCell ref="A46:A49"/>
    <mergeCell ref="A1:E1"/>
    <mergeCell ref="A3:E3"/>
    <mergeCell ref="A6:A7"/>
    <mergeCell ref="B6:B7"/>
    <mergeCell ref="C6:E6"/>
    <mergeCell ref="A16:A18"/>
    <mergeCell ref="A13:A15"/>
    <mergeCell ref="A8:A11"/>
    <mergeCell ref="A50:A52"/>
    <mergeCell ref="A34:A37"/>
    <mergeCell ref="A25:A27"/>
    <mergeCell ref="A38:A41"/>
    <mergeCell ref="A19:A21"/>
    <mergeCell ref="A22:A24"/>
    <mergeCell ref="A28:A30"/>
  </mergeCells>
  <pageMargins left="0.59055118110236227" right="0.19685039370078741" top="0.39370078740157483" bottom="0.39370078740157483" header="0.31496062992125984" footer="0.31496062992125984"/>
  <pageSetup paperSize="9" scale="73" firstPageNumber="67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Губкина Марина Петровна</cp:lastModifiedBy>
  <cp:lastPrinted>2025-12-08T09:25:48Z</cp:lastPrinted>
  <dcterms:created xsi:type="dcterms:W3CDTF">1996-10-08T23:32:33Z</dcterms:created>
  <dcterms:modified xsi:type="dcterms:W3CDTF">2025-12-08T12:27:14Z</dcterms:modified>
</cp:coreProperties>
</file>